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QUIVOS DO PEN DRIVE\PROJETO DA CISTERNA DA ESCOLA LEÔNCIO CORREIA\"/>
    </mc:Choice>
  </mc:AlternateContent>
  <bookViews>
    <workbookView xWindow="240" yWindow="225" windowWidth="19320" windowHeight="98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41" i="1" l="1"/>
  <c r="G22" i="1"/>
  <c r="H31" i="1" l="1"/>
  <c r="H36" i="1" l="1"/>
  <c r="H37" i="1"/>
  <c r="H34" i="1"/>
  <c r="H35" i="1"/>
  <c r="H23" i="1" l="1"/>
  <c r="H16" i="1" l="1"/>
  <c r="H17" i="1"/>
  <c r="H18" i="1"/>
  <c r="H19" i="1"/>
  <c r="H20" i="1"/>
  <c r="H21" i="1"/>
  <c r="H15" i="1" l="1"/>
  <c r="H11" i="1"/>
  <c r="H12" i="1"/>
  <c r="H13" i="1"/>
  <c r="H14" i="1"/>
  <c r="G10" i="1" l="1"/>
  <c r="H33" i="1"/>
  <c r="H38" i="1"/>
  <c r="H40" i="1" l="1"/>
  <c r="H39" i="1" l="1"/>
  <c r="H28" i="1"/>
  <c r="H29" i="1"/>
  <c r="H30" i="1"/>
  <c r="H32" i="1"/>
  <c r="H26" i="1"/>
  <c r="H27" i="1"/>
  <c r="H7" i="1"/>
  <c r="H25" i="1" l="1"/>
  <c r="H24" i="1" l="1"/>
  <c r="H8" i="1"/>
  <c r="H9" i="1"/>
  <c r="H6" i="1"/>
  <c r="G5" i="1" l="1"/>
</calcChain>
</file>

<file path=xl/sharedStrings.xml><?xml version="1.0" encoding="utf-8"?>
<sst xmlns="http://schemas.openxmlformats.org/spreadsheetml/2006/main" count="123" uniqueCount="82">
  <si>
    <t>Nº</t>
  </si>
  <si>
    <t>ITEM</t>
  </si>
  <si>
    <t>DESCRIMINAÇÃO</t>
  </si>
  <si>
    <t>UNID.</t>
  </si>
  <si>
    <t>sinapi</t>
  </si>
  <si>
    <t>REFERENCIA</t>
  </si>
  <si>
    <t>M2</t>
  </si>
  <si>
    <t>M3</t>
  </si>
  <si>
    <t>VALOR TOTAL COM BDI 30%</t>
  </si>
  <si>
    <t>M</t>
  </si>
  <si>
    <t>TOTAL</t>
  </si>
  <si>
    <t>QUANT.</t>
  </si>
  <si>
    <t>VALOR UNIT. c/ BDI 30%</t>
  </si>
  <si>
    <t>1.1</t>
  </si>
  <si>
    <t>FORMA TABUA P/CONCRETO EM FUNDACAO S/REAPROVEITAMENTO</t>
  </si>
  <si>
    <t>1.3</t>
  </si>
  <si>
    <t>74138/1</t>
  </si>
  <si>
    <t>m2</t>
  </si>
  <si>
    <t>2.1</t>
  </si>
  <si>
    <t/>
  </si>
  <si>
    <t>1.2</t>
  </si>
  <si>
    <t>REGULARIZAÇÃO E COMPACTAÇÃO DE TERRA MANUAL</t>
  </si>
  <si>
    <t>74007/001</t>
  </si>
  <si>
    <t>73994/001</t>
  </si>
  <si>
    <t>UD</t>
  </si>
  <si>
    <t>ALVENARIA SIMPLES DE TIJOLO CERAMICO FURADO 9X14X19CM, 1 VEZ (ESPESSURA 14 CM), ASSENTADO EM ARGAMASSA TRACO 1:4 (CIMENTO E AREIA MEDIA NAO PENEIRADA), PREPARO MANUAL, JUNTA 1 CM</t>
  </si>
  <si>
    <t>ENDEREÇO: RUA PROFESSOR DANIEL MURARO, QUADRA 125.</t>
  </si>
  <si>
    <t>SERVIÇOS INICIAIS</t>
  </si>
  <si>
    <t>TELA DE ACO SOLDADA NERVURADA CA-60, Q-138, (2,20 KG/M2), DIAMETRO DO FIO = 4,2 MM, LARGURA =  2,45 X 120 M DE COMPRIMENTO, ESPACAMENTO DA MALHA = 10  X 10 CM</t>
  </si>
  <si>
    <t>ARMACAO DE AÇO CA-60 EM TRELIÇA H=16,00CM, INCLUSIVE MONTAGEM</t>
  </si>
  <si>
    <t>Local</t>
  </si>
  <si>
    <t>ESTACA ESCAVADA MECANICAMENTE, SEM FLUIDO ESTABILIZANTE, COM 25 CM DE DIÂMETRO, ACIMA DE 9 M DE COMPRIMENTO, CONCRETO LANÇADO MANUALMENTE (EXCLUSIVE MOBILIZAÇÃO E DESMOBILIZAÇÃO). AF_02/2015</t>
  </si>
  <si>
    <t>90881</t>
  </si>
  <si>
    <t>PISO DE CONCRETO ARMADO E MURETA EM ALVENARIA</t>
  </si>
  <si>
    <t>OBRA: : CONSTRUÇÃO DA CISTERNA DA ESCOLA LEÔNCIO CORREIA.</t>
  </si>
  <si>
    <t>2.2</t>
  </si>
  <si>
    <t>2.3</t>
  </si>
  <si>
    <t>2.4</t>
  </si>
  <si>
    <t>2.5</t>
  </si>
  <si>
    <t>2.6</t>
  </si>
  <si>
    <t>RESERVATÓRIO E CAPTAÇÃO DE AGUA</t>
  </si>
  <si>
    <t>3.1</t>
  </si>
  <si>
    <t>3.2</t>
  </si>
  <si>
    <t>REMOCAO DE CALHAS E CONDUTORES DE AGUAS PLUVIAIS</t>
  </si>
  <si>
    <t>3.3</t>
  </si>
  <si>
    <t>94228</t>
  </si>
  <si>
    <t>85383</t>
  </si>
  <si>
    <t>72215</t>
  </si>
  <si>
    <t>CALHA EM CHAPA DE AÇO GALVANIZADO NÚMERO 24, DESENVOLVIMENTO DE 65 CM, INCLUSO TRANSPORTE VERTICAL. AF_06/2016 (15X25X25CM)</t>
  </si>
  <si>
    <t>3.5</t>
  </si>
  <si>
    <t>TUBO COLETOR DE ESGOTO PVC, OCRE, JEI, DN 100 MM (NBR  7362)</t>
  </si>
  <si>
    <t>CONEXÕES PARA TUBO COLETOR 100MM (joelho, curva e junção)</t>
  </si>
  <si>
    <t>3.7</t>
  </si>
  <si>
    <t>3.8</t>
  </si>
  <si>
    <t>3.9</t>
  </si>
  <si>
    <t>3.10</t>
  </si>
  <si>
    <r>
      <t>CHAPISCO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PAREDES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INTERNAS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1:4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AREIA),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ESPESSURA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0,5CM,PREPARO MECANICO</t>
    </r>
  </si>
  <si>
    <r>
      <t>EMBOCO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PAULISTA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(MASSA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UNICA)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PAREDE EXTERNA, INTERNAS E TETOS,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1:2:8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(CIMENTO,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CAL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AREIA),PREPARO MECANICO - ESP 2CM</t>
    </r>
  </si>
  <si>
    <t>REGULARIZAÇÃO DE EMBOÇO COM DESEMPENO DE MADEIRA</t>
  </si>
  <si>
    <t>TUBO DE PVC SOLDÁVEL, DN 32, INCLUSIVE CONEXÕES, INSTALADO EM PRUMADAS, FORNECIMENTO E INSTALAÇÃO</t>
  </si>
  <si>
    <t>FILTRO PARA CISTERNA, ENTRADA E SAÍDA DE 100MM COM CAPACIDADE DE 200M2 DE TELHADO, TIPO VORTEX</t>
  </si>
  <si>
    <t>FREIO DE AGUA PARA CISTERNA INÓX, FORNECIMENTO E INSTALAÇÃO</t>
  </si>
  <si>
    <t>TORNEIRA METÁLICA ACIONAMENTO RESTRITO 1/2" (com etiqueta agua de chuva) FORNECIMENTO E INSTALAÇÃO</t>
  </si>
  <si>
    <t>REALIMENTADOR AUTOMÁTICO 3/4" CABO 5MM - 220V</t>
  </si>
  <si>
    <t>3.4</t>
  </si>
  <si>
    <t>3.11</t>
  </si>
  <si>
    <t>3.12</t>
  </si>
  <si>
    <t>2.9</t>
  </si>
  <si>
    <t>MULTISIFÃO BÁSICO 100MM</t>
  </si>
  <si>
    <t xml:space="preserve">ANEL DE VEDAÇÃO </t>
  </si>
  <si>
    <t>3.13</t>
  </si>
  <si>
    <t>3.14</t>
  </si>
  <si>
    <t>RESERVATÓRIO DE AGUA EM TANQUE DE POLIURETANO DE 10.000 LITROS, CILINDRICO, TAMPA ROSQUEÁVEL</t>
  </si>
  <si>
    <t>CONCRETO USINADO BOMBEADO FCK=25MPA, INCLUSIVE LANCAMENTO E ADENSAMENTO, DESEMPENADO E REGULARIZAÇÃO MANUAL..</t>
  </si>
  <si>
    <t xml:space="preserve">REGISTRO DE METAL DN 32 TIPO ESFERA, inclusive conexões e instalação. </t>
  </si>
  <si>
    <t>CONJUNTO MOTO BOMBA PRESSURIZAÇÃO (moto bomba 1 CV + tanque 20 Litros + pressostato + manômetro) FORNECIMENTO E INSTALAÇÃO ELÉTRICA</t>
  </si>
  <si>
    <t>DEMOLIÇÃO DE ALVENARIA EM TIJOLO CERÂMICO, INCLUSIVE RETIRADA E TRANSPORTE</t>
  </si>
  <si>
    <t>INSTALAÇÃO DE PLACA DE OBRA EM CHAPA GALVANIZADA EM ESTRUTURA DE MADEIRA. (2,00MX1,25M) ( a placa será fornecida pelo município)</t>
  </si>
  <si>
    <t>ud</t>
  </si>
  <si>
    <t>2.7</t>
  </si>
  <si>
    <t>2.8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</si>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</sst>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</cellStyleXfs>
  <cellXfs count="65">
    <xf numFmtId="0" fontId="0" fillId="0" borderId="0" xfId="0"/>
    <xf numFmtId="43" fontId="0" fillId="0" borderId="0" xfId="1" applyFont="1"/>
    <xf numFmtId="0" fontId="0" fillId="0" borderId="0" xfId="0" quotePrefix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43" fontId="6" fillId="0" borderId="0" xfId="1" applyFont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164" fontId="4" fillId="3" borderId="1" xfId="3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left" vertical="center" wrapText="1"/>
    </xf>
    <xf numFmtId="43" fontId="6" fillId="3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6" fillId="3" borderId="0" xfId="0" applyFont="1" applyFill="1"/>
    <xf numFmtId="0" fontId="0" fillId="3" borderId="0" xfId="0" applyFill="1"/>
    <xf numFmtId="2" fontId="4" fillId="3" borderId="1" xfId="3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 wrapText="1"/>
    </xf>
    <xf numFmtId="164" fontId="9" fillId="3" borderId="1" xfId="3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wrapText="1"/>
    </xf>
    <xf numFmtId="2" fontId="9" fillId="3" borderId="1" xfId="3" applyNumberFormat="1" applyFont="1" applyFill="1" applyBorder="1" applyAlignment="1">
      <alignment horizontal="center" vertical="top" wrapText="1"/>
    </xf>
    <xf numFmtId="2" fontId="4" fillId="3" borderId="1" xfId="3" applyNumberFormat="1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center" vertical="top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12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4" fillId="3" borderId="1" xfId="3" applyFont="1" applyFill="1" applyBorder="1" applyAlignment="1">
      <alignment horizontal="left" vertical="top" wrapText="1"/>
    </xf>
    <xf numFmtId="0" fontId="5" fillId="3" borderId="0" xfId="0" applyFont="1" applyFill="1"/>
    <xf numFmtId="0" fontId="13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9" fillId="3" borderId="1" xfId="3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center" wrapText="1"/>
    </xf>
    <xf numFmtId="4" fontId="9" fillId="3" borderId="1" xfId="3" applyNumberFormat="1" applyFont="1" applyFill="1" applyBorder="1" applyAlignment="1">
      <alignment horizontal="center" vertical="top" wrapText="1"/>
    </xf>
    <xf numFmtId="2" fontId="5" fillId="3" borderId="1" xfId="3" applyNumberFormat="1" applyFont="1" applyFill="1" applyBorder="1" applyAlignment="1">
      <alignment horizontal="right" vertical="center" wrapText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40" totalsRowShown="0" headerRowDxfId="9" dataDxfId="8">
  <autoFilter ref="A4:H40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7" workbookViewId="0">
      <selection activeCell="H42" sqref="H42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</cols>
  <sheetData>
    <row r="1" spans="1:9">
      <c r="A1" s="6"/>
      <c r="B1" s="6"/>
      <c r="C1" s="6"/>
      <c r="D1" s="6"/>
      <c r="E1" s="6"/>
      <c r="F1" s="6"/>
      <c r="G1" s="6"/>
      <c r="H1" s="7"/>
      <c r="I1" s="6"/>
    </row>
    <row r="2" spans="1:9">
      <c r="A2" s="6"/>
      <c r="B2" s="6"/>
      <c r="C2" s="6"/>
      <c r="D2" s="21" t="s">
        <v>34</v>
      </c>
      <c r="E2" s="6"/>
      <c r="F2" s="6"/>
      <c r="G2" s="6"/>
      <c r="H2" s="7"/>
      <c r="I2" s="6"/>
    </row>
    <row r="3" spans="1:9">
      <c r="A3" s="6"/>
      <c r="B3" s="6"/>
      <c r="C3" s="6"/>
      <c r="D3" s="21" t="s">
        <v>26</v>
      </c>
      <c r="E3" s="6"/>
      <c r="F3" s="6"/>
      <c r="G3" s="6"/>
      <c r="H3" s="7"/>
      <c r="I3" s="6"/>
    </row>
    <row r="4" spans="1:9" ht="26.25">
      <c r="A4" s="6" t="s">
        <v>5</v>
      </c>
      <c r="B4" s="8" t="s">
        <v>0</v>
      </c>
      <c r="C4" s="9" t="s">
        <v>1</v>
      </c>
      <c r="D4" s="8" t="s">
        <v>2</v>
      </c>
      <c r="E4" s="10" t="s">
        <v>3</v>
      </c>
      <c r="F4" s="10" t="s">
        <v>11</v>
      </c>
      <c r="G4" s="10" t="s">
        <v>12</v>
      </c>
      <c r="H4" s="11" t="s">
        <v>8</v>
      </c>
      <c r="I4" s="6"/>
    </row>
    <row r="5" spans="1:9">
      <c r="A5" s="12"/>
      <c r="B5" s="13"/>
      <c r="C5" s="14">
        <v>1</v>
      </c>
      <c r="D5" s="15" t="s">
        <v>27</v>
      </c>
      <c r="E5" s="16"/>
      <c r="F5" s="17"/>
      <c r="G5" s="18">
        <f>SUM(H6:H9)</f>
        <v>657.58750000000009</v>
      </c>
      <c r="H5" s="18">
        <v>0</v>
      </c>
      <c r="I5" s="6"/>
    </row>
    <row r="6" spans="1:9" ht="25.5">
      <c r="A6" s="4" t="s">
        <v>30</v>
      </c>
      <c r="B6" s="5"/>
      <c r="C6" s="19" t="s">
        <v>13</v>
      </c>
      <c r="D6" s="5" t="s">
        <v>77</v>
      </c>
      <c r="E6" s="27" t="s">
        <v>78</v>
      </c>
      <c r="F6" s="26">
        <v>1</v>
      </c>
      <c r="G6" s="26">
        <v>114.87</v>
      </c>
      <c r="H6" s="29">
        <f>SUM(F6*G6)</f>
        <v>114.87</v>
      </c>
      <c r="I6" s="6"/>
    </row>
    <row r="7" spans="1:9">
      <c r="A7" s="4" t="s">
        <v>30</v>
      </c>
      <c r="B7" s="5"/>
      <c r="C7" s="19" t="s">
        <v>20</v>
      </c>
      <c r="D7" s="5" t="s">
        <v>21</v>
      </c>
      <c r="E7" s="27" t="s">
        <v>7</v>
      </c>
      <c r="F7" s="26">
        <v>8.8000000000000007</v>
      </c>
      <c r="G7" s="26">
        <v>36.85</v>
      </c>
      <c r="H7" s="29">
        <f>SUM(F7*G7)</f>
        <v>324.28000000000003</v>
      </c>
      <c r="I7" s="6"/>
    </row>
    <row r="8" spans="1:9" ht="22.5">
      <c r="A8" s="4" t="s">
        <v>30</v>
      </c>
      <c r="B8" s="59" t="s">
        <v>47</v>
      </c>
      <c r="C8" s="19" t="s">
        <v>15</v>
      </c>
      <c r="D8" s="55" t="s">
        <v>76</v>
      </c>
      <c r="E8" s="38" t="s">
        <v>7</v>
      </c>
      <c r="F8" s="42">
        <v>3.75</v>
      </c>
      <c r="G8" s="42">
        <v>58.25</v>
      </c>
      <c r="H8" s="29">
        <f t="shared" ref="H8:H9" si="0">SUM(F8*G8)</f>
        <v>218.4375</v>
      </c>
      <c r="I8" s="6"/>
    </row>
    <row r="9" spans="1:9" ht="14.25" customHeight="1">
      <c r="A9" s="4"/>
      <c r="B9" s="5"/>
      <c r="C9" s="19"/>
      <c r="D9" s="5"/>
      <c r="E9" s="27"/>
      <c r="F9" s="28"/>
      <c r="G9" s="26"/>
      <c r="H9" s="29">
        <f t="shared" si="0"/>
        <v>0</v>
      </c>
      <c r="I9" s="6"/>
    </row>
    <row r="10" spans="1:9">
      <c r="A10" s="12"/>
      <c r="B10" s="13"/>
      <c r="C10" s="14">
        <v>2</v>
      </c>
      <c r="D10" s="15" t="s">
        <v>33</v>
      </c>
      <c r="E10" s="30"/>
      <c r="F10" s="31"/>
      <c r="G10" s="18">
        <f>SUM(H11:H21)</f>
        <v>6928.8650000000007</v>
      </c>
      <c r="H10" s="32">
        <v>0</v>
      </c>
      <c r="I10" s="6"/>
    </row>
    <row r="11" spans="1:9" ht="36.75">
      <c r="A11" s="4" t="s">
        <v>4</v>
      </c>
      <c r="B11" s="54" t="s">
        <v>32</v>
      </c>
      <c r="C11" s="19" t="s">
        <v>18</v>
      </c>
      <c r="D11" s="52" t="s">
        <v>31</v>
      </c>
      <c r="E11" s="27" t="s">
        <v>9</v>
      </c>
      <c r="F11" s="26">
        <v>16</v>
      </c>
      <c r="G11" s="26">
        <v>78</v>
      </c>
      <c r="H11" s="29">
        <f t="shared" ref="H11:H21" si="1">SUM(F11*G11)</f>
        <v>1248</v>
      </c>
      <c r="I11" s="6"/>
    </row>
    <row r="12" spans="1:9">
      <c r="A12" s="4" t="s">
        <v>4</v>
      </c>
      <c r="B12" s="5" t="s">
        <v>22</v>
      </c>
      <c r="C12" s="19" t="s">
        <v>35</v>
      </c>
      <c r="D12" s="5" t="s">
        <v>14</v>
      </c>
      <c r="E12" s="27" t="s">
        <v>6</v>
      </c>
      <c r="F12" s="26">
        <v>5.68</v>
      </c>
      <c r="G12" s="26">
        <v>55</v>
      </c>
      <c r="H12" s="29">
        <f t="shared" si="1"/>
        <v>312.39999999999998</v>
      </c>
      <c r="I12" s="6"/>
    </row>
    <row r="13" spans="1:9" s="51" customFormat="1" ht="41.25" customHeight="1">
      <c r="A13" s="45" t="s">
        <v>4</v>
      </c>
      <c r="B13" s="5" t="s">
        <v>23</v>
      </c>
      <c r="C13" s="19" t="s">
        <v>36</v>
      </c>
      <c r="D13" s="53" t="s">
        <v>28</v>
      </c>
      <c r="E13" s="46" t="s">
        <v>6</v>
      </c>
      <c r="F13" s="48">
        <v>52.3</v>
      </c>
      <c r="G13" s="48">
        <v>14.6</v>
      </c>
      <c r="H13" s="49">
        <f t="shared" si="1"/>
        <v>763.57999999999993</v>
      </c>
      <c r="I13" s="50"/>
    </row>
    <row r="14" spans="1:9" ht="15.75" customHeight="1">
      <c r="A14" s="4" t="s">
        <v>30</v>
      </c>
      <c r="B14" s="5"/>
      <c r="C14" s="19" t="s">
        <v>37</v>
      </c>
      <c r="D14" s="5" t="s">
        <v>29</v>
      </c>
      <c r="E14" s="27" t="s">
        <v>9</v>
      </c>
      <c r="F14" s="26">
        <v>21.8</v>
      </c>
      <c r="G14" s="27">
        <v>9.5500000000000007</v>
      </c>
      <c r="H14" s="29">
        <f t="shared" si="1"/>
        <v>208.19000000000003</v>
      </c>
      <c r="I14" s="6"/>
    </row>
    <row r="15" spans="1:9" s="51" customFormat="1" ht="25.5">
      <c r="A15" s="4" t="s">
        <v>4</v>
      </c>
      <c r="B15" s="5" t="s">
        <v>16</v>
      </c>
      <c r="C15" s="19" t="s">
        <v>38</v>
      </c>
      <c r="D15" s="5" t="s">
        <v>73</v>
      </c>
      <c r="E15" s="27" t="s">
        <v>7</v>
      </c>
      <c r="F15" s="26">
        <v>5.05</v>
      </c>
      <c r="G15" s="26">
        <v>487</v>
      </c>
      <c r="H15" s="49">
        <f t="shared" si="1"/>
        <v>2459.35</v>
      </c>
      <c r="I15" s="50"/>
    </row>
    <row r="16" spans="1:9" s="51" customFormat="1" ht="38.25">
      <c r="A16" s="45" t="s">
        <v>4</v>
      </c>
      <c r="B16" s="5">
        <v>87473</v>
      </c>
      <c r="C16" s="19" t="s">
        <v>39</v>
      </c>
      <c r="D16" s="5" t="s">
        <v>25</v>
      </c>
      <c r="E16" s="46" t="s">
        <v>17</v>
      </c>
      <c r="F16" s="48">
        <v>14.65</v>
      </c>
      <c r="G16" s="48">
        <v>74</v>
      </c>
      <c r="H16" s="49">
        <f t="shared" si="1"/>
        <v>1084.1000000000001</v>
      </c>
      <c r="I16" s="50"/>
    </row>
    <row r="17" spans="1:10" s="51" customFormat="1" ht="22.5">
      <c r="A17" s="4"/>
      <c r="B17" s="5"/>
      <c r="C17" s="19" t="s">
        <v>79</v>
      </c>
      <c r="D17" s="61" t="s">
        <v>56</v>
      </c>
      <c r="E17" s="38" t="s">
        <v>6</v>
      </c>
      <c r="F17" s="63">
        <v>20.100000000000001</v>
      </c>
      <c r="G17" s="42">
        <v>5.4</v>
      </c>
      <c r="H17" s="49">
        <f t="shared" si="1"/>
        <v>108.54000000000002</v>
      </c>
      <c r="I17" s="56"/>
    </row>
    <row r="18" spans="1:10" s="51" customFormat="1" ht="22.5">
      <c r="A18" s="4"/>
      <c r="B18" s="5"/>
      <c r="C18" s="19" t="s">
        <v>80</v>
      </c>
      <c r="D18" s="61" t="s">
        <v>57</v>
      </c>
      <c r="E18" s="38" t="s">
        <v>6</v>
      </c>
      <c r="F18" s="63">
        <v>20.100000000000001</v>
      </c>
      <c r="G18" s="42">
        <v>32.5</v>
      </c>
      <c r="H18" s="49">
        <f t="shared" si="1"/>
        <v>653.25</v>
      </c>
      <c r="I18" s="50"/>
    </row>
    <row r="19" spans="1:10" s="51" customFormat="1">
      <c r="A19" s="4"/>
      <c r="B19" s="5"/>
      <c r="C19" s="19" t="s">
        <v>67</v>
      </c>
      <c r="D19" s="61" t="s">
        <v>58</v>
      </c>
      <c r="E19" s="38" t="s">
        <v>6</v>
      </c>
      <c r="F19" s="63">
        <v>20.100000000000001</v>
      </c>
      <c r="G19" s="42">
        <v>4.55</v>
      </c>
      <c r="H19" s="49">
        <f t="shared" si="1"/>
        <v>91.454999999999998</v>
      </c>
      <c r="I19" s="50"/>
    </row>
    <row r="20" spans="1:10" s="51" customFormat="1">
      <c r="A20" s="4"/>
      <c r="B20" s="5"/>
      <c r="C20" s="19"/>
      <c r="D20" s="5"/>
      <c r="E20" s="27"/>
      <c r="F20" s="28"/>
      <c r="G20" s="26"/>
      <c r="H20" s="49">
        <f t="shared" si="1"/>
        <v>0</v>
      </c>
      <c r="I20" s="50"/>
    </row>
    <row r="21" spans="1:10">
      <c r="A21" s="4"/>
      <c r="B21" s="5"/>
      <c r="C21" s="19"/>
      <c r="D21" s="5"/>
      <c r="E21" s="27"/>
      <c r="F21" s="28"/>
      <c r="G21" s="26"/>
      <c r="H21" s="49">
        <f t="shared" si="1"/>
        <v>0</v>
      </c>
      <c r="I21" s="6"/>
      <c r="J21" s="2" t="s">
        <v>19</v>
      </c>
    </row>
    <row r="22" spans="1:10">
      <c r="A22" s="12"/>
      <c r="B22" s="13"/>
      <c r="C22" s="14">
        <v>3</v>
      </c>
      <c r="D22" s="15" t="s">
        <v>40</v>
      </c>
      <c r="E22" s="30"/>
      <c r="F22" s="31"/>
      <c r="G22" s="18">
        <f>SUM(H23:H37)</f>
        <v>32413.546399999999</v>
      </c>
      <c r="H22" s="32">
        <v>0</v>
      </c>
      <c r="I22" s="6"/>
    </row>
    <row r="23" spans="1:10" s="34" customFormat="1">
      <c r="A23" s="58" t="s">
        <v>4</v>
      </c>
      <c r="B23" s="57" t="s">
        <v>46</v>
      </c>
      <c r="C23" s="20" t="s">
        <v>41</v>
      </c>
      <c r="D23" s="53" t="s">
        <v>43</v>
      </c>
      <c r="E23" s="27" t="s">
        <v>9</v>
      </c>
      <c r="F23" s="35">
        <v>34</v>
      </c>
      <c r="G23" s="48">
        <v>12</v>
      </c>
      <c r="H23" s="49">
        <f t="shared" ref="H23:H24" si="2">SUM(F23*G23)</f>
        <v>408</v>
      </c>
      <c r="I23" s="33"/>
    </row>
    <row r="24" spans="1:10" s="51" customFormat="1" ht="26.25">
      <c r="A24" s="58" t="s">
        <v>4</v>
      </c>
      <c r="B24" s="59" t="s">
        <v>45</v>
      </c>
      <c r="C24" s="20" t="s">
        <v>42</v>
      </c>
      <c r="D24" s="53" t="s">
        <v>48</v>
      </c>
      <c r="E24" s="46" t="s">
        <v>9</v>
      </c>
      <c r="F24" s="47">
        <v>71.36</v>
      </c>
      <c r="G24" s="48">
        <v>97.24</v>
      </c>
      <c r="H24" s="49">
        <f t="shared" si="2"/>
        <v>6939.0463999999993</v>
      </c>
      <c r="I24" s="50"/>
    </row>
    <row r="25" spans="1:10" s="51" customFormat="1">
      <c r="A25" s="58" t="s">
        <v>4</v>
      </c>
      <c r="B25" s="60">
        <v>36365</v>
      </c>
      <c r="C25" s="20" t="s">
        <v>44</v>
      </c>
      <c r="D25" s="53" t="s">
        <v>50</v>
      </c>
      <c r="E25" s="46" t="s">
        <v>9</v>
      </c>
      <c r="F25" s="47">
        <v>45</v>
      </c>
      <c r="G25" s="48">
        <v>21.7</v>
      </c>
      <c r="H25" s="49">
        <f t="shared" ref="H25" si="3">SUM(F25*G25)</f>
        <v>976.5</v>
      </c>
      <c r="I25" s="50"/>
    </row>
    <row r="26" spans="1:10" ht="25.5">
      <c r="A26" s="58" t="s">
        <v>4</v>
      </c>
      <c r="B26" s="59"/>
      <c r="C26" s="20" t="s">
        <v>64</v>
      </c>
      <c r="D26" s="5" t="s">
        <v>72</v>
      </c>
      <c r="E26" s="46" t="s">
        <v>24</v>
      </c>
      <c r="F26" s="47">
        <v>2</v>
      </c>
      <c r="G26" s="26">
        <v>5220</v>
      </c>
      <c r="H26" s="29">
        <f t="shared" ref="H26:H27" si="4">SUM(F26*G26)</f>
        <v>10440</v>
      </c>
      <c r="I26" s="6"/>
    </row>
    <row r="27" spans="1:10">
      <c r="A27" s="4" t="s">
        <v>30</v>
      </c>
      <c r="B27" s="5"/>
      <c r="C27" s="20" t="s">
        <v>49</v>
      </c>
      <c r="D27" s="5" t="s">
        <v>51</v>
      </c>
      <c r="E27" s="27" t="s">
        <v>24</v>
      </c>
      <c r="F27" s="47">
        <v>21</v>
      </c>
      <c r="G27" s="26">
        <v>37</v>
      </c>
      <c r="H27" s="29">
        <f t="shared" si="4"/>
        <v>777</v>
      </c>
      <c r="I27" s="6"/>
    </row>
    <row r="28" spans="1:10" s="51" customFormat="1" ht="25.5">
      <c r="A28" s="4" t="s">
        <v>30</v>
      </c>
      <c r="B28" s="5"/>
      <c r="C28" s="20" t="s">
        <v>81</v>
      </c>
      <c r="D28" s="5" t="s">
        <v>60</v>
      </c>
      <c r="E28" s="46" t="s">
        <v>24</v>
      </c>
      <c r="F28" s="47">
        <v>2</v>
      </c>
      <c r="G28" s="48">
        <v>2960</v>
      </c>
      <c r="H28" s="49">
        <f t="shared" ref="H28:H38" si="5">SUM(F28*G28)</f>
        <v>5920</v>
      </c>
      <c r="I28" s="50"/>
    </row>
    <row r="29" spans="1:10">
      <c r="A29" s="4" t="s">
        <v>30</v>
      </c>
      <c r="B29" s="5"/>
      <c r="C29" s="20" t="s">
        <v>52</v>
      </c>
      <c r="D29" s="5" t="s">
        <v>61</v>
      </c>
      <c r="E29" s="27" t="s">
        <v>24</v>
      </c>
      <c r="F29" s="47">
        <v>2</v>
      </c>
      <c r="G29" s="26">
        <v>546</v>
      </c>
      <c r="H29" s="29">
        <f t="shared" si="5"/>
        <v>1092</v>
      </c>
      <c r="I29" s="6"/>
    </row>
    <row r="30" spans="1:10" ht="22.5">
      <c r="A30" s="4" t="s">
        <v>30</v>
      </c>
      <c r="B30" s="5"/>
      <c r="C30" s="20" t="s">
        <v>53</v>
      </c>
      <c r="D30" s="62" t="s">
        <v>59</v>
      </c>
      <c r="E30" s="27" t="s">
        <v>9</v>
      </c>
      <c r="F30" s="64">
        <v>55</v>
      </c>
      <c r="G30" s="26">
        <v>15.8</v>
      </c>
      <c r="H30" s="29">
        <f t="shared" si="5"/>
        <v>869</v>
      </c>
      <c r="I30" s="6"/>
    </row>
    <row r="31" spans="1:10">
      <c r="A31" s="4" t="s">
        <v>30</v>
      </c>
      <c r="B31" s="5"/>
      <c r="C31" s="20" t="s">
        <v>54</v>
      </c>
      <c r="D31" s="62" t="s">
        <v>74</v>
      </c>
      <c r="E31" s="27" t="s">
        <v>24</v>
      </c>
      <c r="F31" s="64">
        <v>2</v>
      </c>
      <c r="G31" s="26">
        <v>68</v>
      </c>
      <c r="H31" s="29">
        <f t="shared" si="5"/>
        <v>136</v>
      </c>
      <c r="I31" s="6"/>
    </row>
    <row r="32" spans="1:10" ht="25.5">
      <c r="A32" s="4" t="s">
        <v>30</v>
      </c>
      <c r="B32" s="5"/>
      <c r="C32" s="20" t="s">
        <v>55</v>
      </c>
      <c r="D32" s="5" t="s">
        <v>62</v>
      </c>
      <c r="E32" s="27" t="s">
        <v>24</v>
      </c>
      <c r="F32" s="47">
        <v>2</v>
      </c>
      <c r="G32" s="26">
        <v>68</v>
      </c>
      <c r="H32" s="29">
        <f t="shared" si="5"/>
        <v>136</v>
      </c>
      <c r="I32" s="6"/>
    </row>
    <row r="33" spans="1:9">
      <c r="A33" s="4" t="s">
        <v>30</v>
      </c>
      <c r="B33" s="5"/>
      <c r="C33" s="20" t="s">
        <v>65</v>
      </c>
      <c r="D33" s="36" t="s">
        <v>63</v>
      </c>
      <c r="E33" s="27" t="s">
        <v>24</v>
      </c>
      <c r="F33" s="47">
        <v>1</v>
      </c>
      <c r="G33" s="26">
        <v>585</v>
      </c>
      <c r="H33" s="29">
        <f t="shared" si="5"/>
        <v>585</v>
      </c>
      <c r="I33" s="6"/>
    </row>
    <row r="34" spans="1:9" ht="38.25">
      <c r="A34" s="4" t="s">
        <v>30</v>
      </c>
      <c r="B34" s="5"/>
      <c r="C34" s="20" t="s">
        <v>66</v>
      </c>
      <c r="D34" s="36" t="s">
        <v>75</v>
      </c>
      <c r="E34" s="27" t="s">
        <v>24</v>
      </c>
      <c r="F34" s="47">
        <v>1</v>
      </c>
      <c r="G34" s="26">
        <v>1975</v>
      </c>
      <c r="H34" s="29">
        <f t="shared" si="5"/>
        <v>1975</v>
      </c>
      <c r="I34" s="6"/>
    </row>
    <row r="35" spans="1:9">
      <c r="A35" s="4" t="s">
        <v>30</v>
      </c>
      <c r="B35" s="5"/>
      <c r="C35" s="20" t="s">
        <v>70</v>
      </c>
      <c r="D35" s="36" t="s">
        <v>68</v>
      </c>
      <c r="E35" s="27" t="s">
        <v>24</v>
      </c>
      <c r="F35" s="47">
        <v>2</v>
      </c>
      <c r="G35" s="26">
        <v>690</v>
      </c>
      <c r="H35" s="29">
        <f t="shared" si="5"/>
        <v>1380</v>
      </c>
      <c r="I35" s="6"/>
    </row>
    <row r="36" spans="1:9">
      <c r="A36" s="4" t="s">
        <v>30</v>
      </c>
      <c r="B36" s="5"/>
      <c r="C36" s="20" t="s">
        <v>71</v>
      </c>
      <c r="D36" s="36" t="s">
        <v>69</v>
      </c>
      <c r="E36" s="27" t="s">
        <v>24</v>
      </c>
      <c r="F36" s="47">
        <v>4</v>
      </c>
      <c r="G36" s="26">
        <v>195</v>
      </c>
      <c r="H36" s="29">
        <f t="shared" si="5"/>
        <v>780</v>
      </c>
      <c r="I36" s="6"/>
    </row>
    <row r="37" spans="1:9">
      <c r="A37" s="4"/>
      <c r="B37" s="5"/>
      <c r="C37" s="19"/>
      <c r="D37" s="36"/>
      <c r="E37" s="27"/>
      <c r="F37" s="43"/>
      <c r="G37" s="27"/>
      <c r="H37" s="29">
        <f t="shared" si="5"/>
        <v>0</v>
      </c>
      <c r="I37" s="6"/>
    </row>
    <row r="38" spans="1:9">
      <c r="A38" s="4"/>
      <c r="B38" s="5"/>
      <c r="C38" s="19"/>
      <c r="D38" s="5"/>
      <c r="E38" s="27"/>
      <c r="F38" s="43"/>
      <c r="G38" s="26"/>
      <c r="H38" s="29">
        <f t="shared" si="5"/>
        <v>0</v>
      </c>
      <c r="I38" s="6"/>
    </row>
    <row r="39" spans="1:9">
      <c r="A39" s="4"/>
      <c r="B39" s="5"/>
      <c r="C39" s="19"/>
      <c r="D39" s="5"/>
      <c r="E39" s="27"/>
      <c r="F39" s="43"/>
      <c r="G39" s="26"/>
      <c r="H39" s="29">
        <f t="shared" ref="H39" si="6">SUM(F39*G39)</f>
        <v>0</v>
      </c>
      <c r="I39" s="6"/>
    </row>
    <row r="40" spans="1:9">
      <c r="A40" s="37"/>
      <c r="B40" s="39"/>
      <c r="C40" s="19"/>
      <c r="D40" s="5"/>
      <c r="E40" s="40"/>
      <c r="F40" s="41"/>
      <c r="G40" s="44"/>
      <c r="H40" s="29">
        <f t="shared" ref="H40" si="7">SUM(F40*G40)</f>
        <v>0</v>
      </c>
      <c r="I40" s="6"/>
    </row>
    <row r="41" spans="1:9">
      <c r="A41" s="22"/>
      <c r="B41" s="23"/>
      <c r="C41" s="23"/>
      <c r="D41" s="23" t="s">
        <v>10</v>
      </c>
      <c r="E41" s="23"/>
      <c r="F41" s="23"/>
      <c r="G41" s="24"/>
      <c r="H41" s="25">
        <f>SUM(H6:H40)</f>
        <v>39999.998899999999</v>
      </c>
      <c r="I41" s="6"/>
    </row>
    <row r="42" spans="1:9">
      <c r="A42" s="6"/>
      <c r="B42" s="6"/>
      <c r="C42" s="6"/>
      <c r="D42" s="6"/>
      <c r="E42" s="6"/>
      <c r="F42" s="6"/>
      <c r="G42" s="6"/>
      <c r="H42" s="7"/>
      <c r="I42" s="6"/>
    </row>
    <row r="43" spans="1:9">
      <c r="A43" s="6"/>
      <c r="B43" s="6"/>
      <c r="C43" s="6"/>
      <c r="D43" s="6"/>
      <c r="E43" s="6"/>
      <c r="F43" s="6"/>
      <c r="G43" s="6"/>
      <c r="H43" s="7"/>
      <c r="I43" s="6"/>
    </row>
    <row r="44" spans="1:9">
      <c r="A44" s="3"/>
      <c r="B44" s="3"/>
      <c r="C44" s="3"/>
      <c r="D44" s="3"/>
      <c r="E44" s="3"/>
      <c r="F44" s="3"/>
      <c r="G44" s="3"/>
      <c r="I44" s="3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User</cp:lastModifiedBy>
  <cp:lastPrinted>2017-11-24T16:29:12Z</cp:lastPrinted>
  <dcterms:created xsi:type="dcterms:W3CDTF">2013-09-13T12:07:42Z</dcterms:created>
  <dcterms:modified xsi:type="dcterms:W3CDTF">2017-11-24T19:15:12Z</dcterms:modified>
</cp:coreProperties>
</file>